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a2016-my.sharepoint.com/personal/kanokwan_th_depa_or_th/Documents/Coding School/SS2/ตัวอย่างฟอร์ม/"/>
    </mc:Choice>
  </mc:AlternateContent>
  <xr:revisionPtr revIDLastSave="36" documentId="8_{F1695C25-6CB0-49BF-9BD0-CC5A2E17DA20}" xr6:coauthVersionLast="47" xr6:coauthVersionMax="47" xr10:uidLastSave="{944E450A-6EDA-4A5E-8290-67D014C04719}"/>
  <bookViews>
    <workbookView xWindow="735" yWindow="735" windowWidth="21600" windowHeight="11385" xr2:uid="{1AAE5076-EF6F-4BE3-B7BA-546F7150784B}"/>
  </bookViews>
  <sheets>
    <sheet name="วงเงินโครงการ" sheetId="5" r:id="rId1"/>
  </sheets>
  <definedNames>
    <definedName name="_Hlk65071292" localSheetId="0">วงเงินโครงการ!$E$35</definedName>
    <definedName name="_xlnm.Print_Titles" localSheetId="0">วงเงินโครงการ!$10:$10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  <c r="E24" i="5" s="1"/>
  <c r="D25" i="5"/>
  <c r="E25" i="5" s="1"/>
  <c r="F25" i="5" s="1"/>
  <c r="D26" i="5"/>
  <c r="E26" i="5" s="1"/>
  <c r="D27" i="5"/>
  <c r="E27" i="5" s="1"/>
  <c r="F27" i="5" s="1"/>
  <c r="D28" i="5"/>
  <c r="E28" i="5" s="1"/>
  <c r="F28" i="5" s="1"/>
  <c r="D29" i="5"/>
  <c r="E29" i="5" s="1"/>
  <c r="D30" i="5"/>
  <c r="F30" i="5" s="1"/>
  <c r="E30" i="5"/>
  <c r="D20" i="5"/>
  <c r="E20" i="5" s="1"/>
  <c r="D21" i="5"/>
  <c r="E21" i="5" s="1"/>
  <c r="D22" i="5"/>
  <c r="E22" i="5" s="1"/>
  <c r="D23" i="5"/>
  <c r="E23" i="5" s="1"/>
  <c r="D19" i="5"/>
  <c r="F26" i="5" l="1"/>
  <c r="F24" i="5"/>
  <c r="F29" i="5"/>
  <c r="D18" i="5"/>
  <c r="E19" i="5"/>
  <c r="F20" i="5"/>
  <c r="F22" i="5"/>
  <c r="F21" i="5"/>
  <c r="F23" i="5"/>
  <c r="E18" i="5" l="1"/>
  <c r="F19" i="5"/>
  <c r="F15" i="5"/>
  <c r="F18" i="5" l="1"/>
  <c r="F35" i="5" s="1"/>
  <c r="B6" i="5" s="1"/>
  <c r="E15" i="5"/>
  <c r="E35" i="5" s="1"/>
  <c r="B7" i="5" s="1"/>
  <c r="D15" i="5" l="1"/>
  <c r="D35" i="5" s="1"/>
  <c r="B8" i="5" s="1"/>
</calcChain>
</file>

<file path=xl/sharedStrings.xml><?xml version="1.0" encoding="utf-8"?>
<sst xmlns="http://schemas.openxmlformats.org/spreadsheetml/2006/main" count="37" uniqueCount="34">
  <si>
    <t>หมวดค่าใช้จ่าย</t>
  </si>
  <si>
    <t>เงินลงทุนส่วนผู้ขอรับทุน</t>
  </si>
  <si>
    <t>ที่ขอรับการสนับสนุนจาก depa</t>
  </si>
  <si>
    <t xml:space="preserve"> รวมวงเงินของโครงการ</t>
  </si>
  <si>
    <t xml:space="preserve">2)  รวมค่าบริหารจัดการ </t>
  </si>
  <si>
    <t>3) รวมค่าจ้างผู้รับเหมาก่อสร้างอาคารตามสัญญาการก่อสร้าง</t>
  </si>
  <si>
    <t>5) รวมลค่าพัฒนาระบบ Cloud Computing/ Platform/ Website และอุปกรณ์ประกอบการติดตั้ง</t>
  </si>
  <si>
    <t xml:space="preserve"> </t>
  </si>
  <si>
    <t>รวมทั้งสิ้น</t>
  </si>
  <si>
    <r>
      <t xml:space="preserve">1) </t>
    </r>
    <r>
      <rPr>
        <b/>
        <sz val="16"/>
        <color rgb="FF000000"/>
        <rFont val="TH SarabunPSK"/>
        <family val="2"/>
      </rPr>
      <t>รวมค่าใช้จ่ายในการศึกษา วางแผนและการลงทุน และการบริหารโครงการ</t>
    </r>
  </si>
  <si>
    <t xml:space="preserve"> - ค่าพัฒนาระบบ Cloud Computing</t>
  </si>
  <si>
    <t>ราคา/ชิ้น</t>
  </si>
  <si>
    <t xml:space="preserve">วงเงินโครงการ	</t>
  </si>
  <si>
    <r>
      <t xml:space="preserve"> -</t>
    </r>
    <r>
      <rPr>
        <sz val="7"/>
        <color rgb="FF000000"/>
        <rFont val="TH SarabunPSK"/>
        <family val="2"/>
      </rPr>
      <t xml:space="preserve"> </t>
    </r>
    <r>
      <rPr>
        <sz val="16"/>
        <color rgb="FF000000"/>
        <rFont val="TH SarabunPSK"/>
        <family val="2"/>
      </rPr>
      <t>ค่าติดตั้งระบบเครือข่ายและระบบไฟฟ้า</t>
    </r>
  </si>
  <si>
    <t xml:space="preserve"> - ค่าใช้จ่ายอื่น ๆ ในการจ้างเหมาตกแต่งและปรับปรุงห้อง</t>
  </si>
  <si>
    <t xml:space="preserve"> - ค่าพัฒนา Platform</t>
  </si>
  <si>
    <t xml:space="preserve"> -  อื่น ๆ โปรดระบุ.............................</t>
  </si>
  <si>
    <t>กรอบวงเงินทั้งหมดของโครงการ</t>
  </si>
  <si>
    <t>บาท</t>
  </si>
  <si>
    <t>วงเงินโครงการ/รายละเอียดค่าใช้จ่าย</t>
  </si>
  <si>
    <t>ไม่เกิน 80,000.00.-</t>
  </si>
  <si>
    <t>กรอบวงเงินที่ขอรับการสนับสนุนจาก depa*</t>
  </si>
  <si>
    <t>กรอบวงเงินที่โรงเรียนร่วมสนับสนุนโครงการ</t>
  </si>
  <si>
    <t>-</t>
  </si>
  <si>
    <t>BitPlayer แผงวงจรรีโมทคอนโทรลสำหรับ microbit จำนวน 10 ชุด ชุดละ 963 บาท</t>
  </si>
  <si>
    <t>จำนวน</t>
  </si>
  <si>
    <t>*อุปกรณ์ครุภัณฑ์ที่มีมูลค่าชิ้นละตั้งแต่ 10,000 บาทขึ้นไป ต้องมีการร่วมทุน Matching 50:50 ไม่รวม Vat7%), และ Vat 7% รร.ต้องเป็นผู้ออกค่าใช้จ่าย</t>
  </si>
  <si>
    <t>4) รวมค่าเครื่องจักร/วัสดุอุปกรณ์ และการติดตั้ง</t>
  </si>
  <si>
    <t>โรงเรียน...................................................</t>
  </si>
  <si>
    <t>โครงการ..................................................</t>
  </si>
  <si>
    <t>Cubetto (คิวเบตโต) จำนวน 1 ชุด ชุดละ 12,000 บาท</t>
  </si>
  <si>
    <t>microbit (ไมโครบิต) จำนวน 20 ชุด ชุดละ 749 บาท</t>
  </si>
  <si>
    <t>Thinker Kit (ทิงเกอร์คิต) จำนวน 10 ชุด ชุดละ 3,255 บาท</t>
  </si>
  <si>
    <t>BitCar (บิตคาร์) จำนวน 10 ชุด ชุดละ 2,140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</si>
</sst>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_-* #,##0.00000_-;\-* #,##0.00000_-;_-* &quot;-&quot;??_-;_-@_-"/>
    <numFmt numFmtId="166" formatCode="_-* #,##0.00_-;\-* #,##0.00_-;_-* &quot;-&quot;??_-;_-@"/>
    <numFmt numFmtId="167" formatCode="_-* #,##0_-;\-* #,##0_-;_-* &quot;-&quot;??_-;_-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7"/>
      <color rgb="FF000000"/>
      <name val="TH SarabunPSK"/>
      <family val="2"/>
    </font>
    <font>
      <sz val="11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BEBE"/>
        <bgColor indexed="64"/>
      </patternFill>
    </fill>
    <fill>
      <patternFill patternType="solid">
        <fgColor theme="0"/>
        <b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3" fontId="9" fillId="0" borderId="0" xfId="0" applyNumberFormat="1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43" fontId="5" fillId="0" borderId="0" xfId="0" applyNumberFormat="1" applyFont="1"/>
    <xf numFmtId="164" fontId="11" fillId="0" borderId="0" xfId="0" applyNumberFormat="1" applyFont="1"/>
    <xf numFmtId="43" fontId="5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/>
    <xf numFmtId="0" fontId="9" fillId="0" borderId="0" xfId="0" applyFont="1" applyBorder="1"/>
    <xf numFmtId="43" fontId="2" fillId="0" borderId="0" xfId="1" applyNumberFormat="1" applyFont="1" applyBorder="1" applyAlignment="1">
      <alignment horizontal="right" vertical="center" wrapText="1"/>
    </xf>
    <xf numFmtId="43" fontId="7" fillId="0" borderId="0" xfId="1" applyNumberFormat="1" applyFont="1" applyBorder="1" applyAlignment="1">
      <alignment horizontal="right" vertical="center" wrapText="1"/>
    </xf>
    <xf numFmtId="43" fontId="8" fillId="0" borderId="0" xfId="1" applyFont="1" applyAlignment="1">
      <alignment vertical="center"/>
    </xf>
    <xf numFmtId="43" fontId="8" fillId="0" borderId="0" xfId="1" applyFont="1" applyAlignment="1"/>
    <xf numFmtId="4" fontId="3" fillId="0" borderId="0" xfId="0" applyNumberFormat="1" applyFont="1"/>
    <xf numFmtId="0" fontId="12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7" fontId="5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2E42-14A2-454E-A8E2-6A9CC35A2D58}">
  <dimension ref="A1:L49"/>
  <sheetViews>
    <sheetView tabSelected="1" view="pageBreakPreview" topLeftCell="A18" zoomScale="115" zoomScaleNormal="100" zoomScaleSheetLayoutView="115" workbookViewId="0">
      <selection activeCell="B20" sqref="B20"/>
    </sheetView>
  </sheetViews>
  <sheetFormatPr defaultColWidth="8.7109375" defaultRowHeight="17.25"/>
  <cols>
    <col min="1" max="1" width="46.28515625" style="23" customWidth="1"/>
    <col min="2" max="2" width="12" style="23" customWidth="1"/>
    <col min="3" max="3" width="7.5703125" style="23" customWidth="1"/>
    <col min="4" max="4" width="10.42578125" style="23" customWidth="1"/>
    <col min="5" max="5" width="13" style="23" customWidth="1"/>
    <col min="6" max="6" width="11.140625" style="23" customWidth="1"/>
    <col min="7" max="7" width="8.7109375" style="23"/>
    <col min="8" max="8" width="35" style="23" customWidth="1"/>
    <col min="9" max="10" width="14.85546875" style="23" bestFit="1" customWidth="1"/>
    <col min="11" max="11" width="8.7109375" style="23"/>
    <col min="12" max="12" width="11.28515625" style="23" bestFit="1" customWidth="1"/>
    <col min="13" max="16384" width="8.7109375" style="23"/>
  </cols>
  <sheetData>
    <row r="1" spans="1:6" s="49" customFormat="1" ht="24">
      <c r="A1" s="49" t="s">
        <v>29</v>
      </c>
    </row>
    <row r="2" spans="1:6" s="49" customFormat="1" ht="24">
      <c r="A2" s="49" t="s">
        <v>28</v>
      </c>
    </row>
    <row r="3" spans="1:6" s="31" customFormat="1" ht="6.6" customHeight="1"/>
    <row r="4" spans="1:6" ht="24">
      <c r="A4" s="34" t="s">
        <v>12</v>
      </c>
    </row>
    <row r="5" spans="1:6" ht="24">
      <c r="A5" s="32" t="s">
        <v>19</v>
      </c>
      <c r="B5"/>
      <c r="C5"/>
      <c r="D5"/>
      <c r="E5"/>
    </row>
    <row r="6" spans="1:6" ht="24">
      <c r="A6" s="35" t="s">
        <v>17</v>
      </c>
      <c r="B6" s="43">
        <f>F35</f>
        <v>79900</v>
      </c>
      <c r="C6" s="35" t="s">
        <v>18</v>
      </c>
      <c r="D6" s="43"/>
      <c r="E6" s="33"/>
    </row>
    <row r="7" spans="1:6" ht="24">
      <c r="A7" s="35" t="s">
        <v>21</v>
      </c>
      <c r="B7" s="44">
        <f>_Hlk65071292</f>
        <v>74672.899999999994</v>
      </c>
      <c r="C7" s="35" t="s">
        <v>18</v>
      </c>
      <c r="D7" s="47"/>
      <c r="E7" s="47" t="s">
        <v>20</v>
      </c>
      <c r="F7" s="48"/>
    </row>
    <row r="8" spans="1:6" ht="24">
      <c r="A8" s="35" t="s">
        <v>22</v>
      </c>
      <c r="B8" s="45">
        <f>D35</f>
        <v>5227.1000000000004</v>
      </c>
      <c r="C8" s="35" t="s">
        <v>18</v>
      </c>
      <c r="D8" s="45"/>
      <c r="E8" s="33"/>
    </row>
    <row r="9" spans="1:6" ht="40.5" customHeight="1">
      <c r="A9" s="57" t="s">
        <v>26</v>
      </c>
      <c r="B9" s="57"/>
      <c r="C9" s="57"/>
      <c r="D9" s="57"/>
      <c r="E9" s="57"/>
      <c r="F9" s="57"/>
    </row>
    <row r="10" spans="1:6" ht="72">
      <c r="A10" s="17" t="s">
        <v>0</v>
      </c>
      <c r="B10" s="17" t="s">
        <v>11</v>
      </c>
      <c r="C10" s="17" t="s">
        <v>25</v>
      </c>
      <c r="D10" s="17" t="s">
        <v>1</v>
      </c>
      <c r="E10" s="46" t="s">
        <v>2</v>
      </c>
      <c r="F10" s="17" t="s">
        <v>3</v>
      </c>
    </row>
    <row r="11" spans="1:6" ht="48">
      <c r="A11" s="1" t="s">
        <v>9</v>
      </c>
      <c r="B11" s="1"/>
      <c r="C11" s="1"/>
      <c r="D11" s="21">
        <v>0</v>
      </c>
      <c r="E11" s="21">
        <v>0</v>
      </c>
      <c r="F11" s="21">
        <v>0</v>
      </c>
    </row>
    <row r="12" spans="1:6" s="24" customFormat="1" ht="24">
      <c r="A12" s="19"/>
      <c r="B12" s="19"/>
      <c r="C12" s="19"/>
      <c r="D12" s="18"/>
      <c r="E12" s="18"/>
      <c r="F12" s="18"/>
    </row>
    <row r="13" spans="1:6" ht="24">
      <c r="A13" s="3" t="s">
        <v>4</v>
      </c>
      <c r="B13" s="3"/>
      <c r="C13" s="3"/>
      <c r="D13" s="4">
        <v>0</v>
      </c>
      <c r="E13" s="4">
        <v>0</v>
      </c>
      <c r="F13" s="4">
        <v>0</v>
      </c>
    </row>
    <row r="14" spans="1:6" ht="24">
      <c r="A14" s="25"/>
      <c r="B14" s="25"/>
      <c r="C14" s="25"/>
      <c r="D14" s="5"/>
      <c r="E14" s="5"/>
      <c r="F14" s="5"/>
    </row>
    <row r="15" spans="1:6" ht="48">
      <c r="A15" s="3" t="s">
        <v>5</v>
      </c>
      <c r="B15" s="3"/>
      <c r="C15" s="3"/>
      <c r="D15" s="4">
        <f>D16+D17</f>
        <v>0</v>
      </c>
      <c r="E15" s="4">
        <f>E16+E17</f>
        <v>0</v>
      </c>
      <c r="F15" s="4">
        <f>F16+F17</f>
        <v>0</v>
      </c>
    </row>
    <row r="16" spans="1:6" ht="24">
      <c r="A16" s="26" t="s">
        <v>13</v>
      </c>
      <c r="B16" s="26"/>
      <c r="C16" s="26"/>
      <c r="D16" s="5"/>
      <c r="E16" s="5"/>
      <c r="F16" s="6"/>
    </row>
    <row r="17" spans="1:12" ht="48">
      <c r="A17" s="26" t="s">
        <v>14</v>
      </c>
      <c r="B17" s="26"/>
      <c r="C17" s="26"/>
      <c r="D17" s="7"/>
      <c r="E17" s="8"/>
      <c r="F17" s="6"/>
    </row>
    <row r="18" spans="1:12" ht="24">
      <c r="A18" s="9" t="s">
        <v>27</v>
      </c>
      <c r="B18" s="9"/>
      <c r="C18" s="9"/>
      <c r="D18" s="4">
        <f>SUM(D19:D30)</f>
        <v>5227.1000000000004</v>
      </c>
      <c r="E18" s="4">
        <f>SUM(E19:E30)</f>
        <v>74672.899999999994</v>
      </c>
      <c r="F18" s="4">
        <f>SUM(F19:F30)</f>
        <v>79900</v>
      </c>
      <c r="H18" s="38"/>
      <c r="I18" s="39"/>
      <c r="J18" s="39"/>
    </row>
    <row r="19" spans="1:12" ht="53.45" customHeight="1">
      <c r="A19" s="12" t="s">
        <v>30</v>
      </c>
      <c r="B19" s="51">
        <v>7990</v>
      </c>
      <c r="C19" s="52">
        <v>10</v>
      </c>
      <c r="D19" s="10">
        <f>ROUND(IF((B19&gt;=10000),((B19*C19/1.07)/2)+((B19*C19)*7/107),(B19*C19*7/107)),2)</f>
        <v>5227.1000000000004</v>
      </c>
      <c r="E19" s="10">
        <f>ROUND((B19*C19)-D19,2)</f>
        <v>74672.899999999994</v>
      </c>
      <c r="F19" s="11">
        <f>D19+E19</f>
        <v>79900</v>
      </c>
      <c r="H19" s="40"/>
      <c r="I19" s="38"/>
      <c r="J19" s="41"/>
      <c r="L19" s="27"/>
    </row>
    <row r="20" spans="1:12" ht="61.5" customHeight="1">
      <c r="A20" s="12" t="s">
        <v>31</v>
      </c>
      <c r="B20" s="51"/>
      <c r="C20" s="52"/>
      <c r="D20" s="10">
        <f t="shared" ref="D20:D23" si="0">ROUND(IF((B20&gt;=10000),((B20*C20/1.07)/2)+((B20*C20)*7/107),(B20*C20*7/107)),2)</f>
        <v>0</v>
      </c>
      <c r="E20" s="10">
        <f t="shared" ref="E20:E23" si="1">ROUND((B20*C20)-D20,2)</f>
        <v>0</v>
      </c>
      <c r="F20" s="11">
        <f t="shared" ref="F20:F23" si="2">D20+E20</f>
        <v>0</v>
      </c>
      <c r="H20" s="38"/>
      <c r="I20" s="38"/>
      <c r="J20" s="41"/>
    </row>
    <row r="21" spans="1:12" ht="48">
      <c r="A21" s="12" t="s">
        <v>32</v>
      </c>
      <c r="B21" s="53"/>
      <c r="C21" s="52"/>
      <c r="D21" s="10">
        <f t="shared" si="0"/>
        <v>0</v>
      </c>
      <c r="E21" s="10">
        <f t="shared" si="1"/>
        <v>0</v>
      </c>
      <c r="F21" s="11">
        <f t="shared" si="2"/>
        <v>0</v>
      </c>
      <c r="H21" s="38"/>
      <c r="I21" s="38"/>
      <c r="J21" s="41"/>
    </row>
    <row r="22" spans="1:12" ht="24">
      <c r="A22" s="12" t="s">
        <v>33</v>
      </c>
      <c r="B22" s="54"/>
      <c r="C22" s="54"/>
      <c r="D22" s="10">
        <f t="shared" si="0"/>
        <v>0</v>
      </c>
      <c r="E22" s="10">
        <f t="shared" si="1"/>
        <v>0</v>
      </c>
      <c r="F22" s="11">
        <f t="shared" si="2"/>
        <v>0</v>
      </c>
      <c r="H22" s="38"/>
      <c r="I22" s="38"/>
      <c r="J22" s="41"/>
    </row>
    <row r="23" spans="1:12" s="29" customFormat="1" ht="48">
      <c r="A23" s="22" t="s">
        <v>24</v>
      </c>
      <c r="B23" s="54"/>
      <c r="C23" s="54"/>
      <c r="D23" s="10">
        <f t="shared" si="0"/>
        <v>0</v>
      </c>
      <c r="E23" s="10">
        <f t="shared" si="1"/>
        <v>0</v>
      </c>
      <c r="F23" s="11">
        <f t="shared" si="2"/>
        <v>0</v>
      </c>
      <c r="H23" s="42"/>
      <c r="I23" s="38"/>
      <c r="J23" s="41"/>
    </row>
    <row r="24" spans="1:12" s="29" customFormat="1" ht="24">
      <c r="A24" s="16"/>
      <c r="B24" s="55"/>
      <c r="C24" s="55"/>
      <c r="D24" s="10">
        <f t="shared" ref="D24:D30" si="3">ROUND(IF((B24&gt;=10000),((B24*C24/1.07)/2)+((B24*C24)*7/107),(B24*C24*7/107)),2)</f>
        <v>0</v>
      </c>
      <c r="E24" s="10">
        <f t="shared" ref="E24:E30" si="4">ROUND((B24*C24)-D24,2)</f>
        <v>0</v>
      </c>
      <c r="F24" s="11">
        <f t="shared" ref="F24:F30" si="5">D24+E24</f>
        <v>0</v>
      </c>
      <c r="H24" s="37"/>
      <c r="I24" s="37"/>
      <c r="J24" s="37"/>
    </row>
    <row r="25" spans="1:12" s="29" customFormat="1" ht="24">
      <c r="A25" s="16"/>
      <c r="B25" s="55"/>
      <c r="C25" s="55"/>
      <c r="D25" s="10">
        <f t="shared" si="3"/>
        <v>0</v>
      </c>
      <c r="E25" s="10">
        <f t="shared" si="4"/>
        <v>0</v>
      </c>
      <c r="F25" s="11">
        <f t="shared" si="5"/>
        <v>0</v>
      </c>
      <c r="G25" s="30"/>
    </row>
    <row r="26" spans="1:12" s="29" customFormat="1" ht="24">
      <c r="A26" s="16"/>
      <c r="B26" s="55"/>
      <c r="C26" s="55"/>
      <c r="D26" s="10">
        <f t="shared" si="3"/>
        <v>0</v>
      </c>
      <c r="E26" s="10">
        <f t="shared" si="4"/>
        <v>0</v>
      </c>
      <c r="F26" s="11">
        <f t="shared" si="5"/>
        <v>0</v>
      </c>
      <c r="J26" s="30"/>
    </row>
    <row r="27" spans="1:12" ht="24">
      <c r="A27" s="12"/>
      <c r="B27" s="55"/>
      <c r="C27" s="55"/>
      <c r="D27" s="10">
        <f t="shared" si="3"/>
        <v>0</v>
      </c>
      <c r="E27" s="10">
        <f t="shared" si="4"/>
        <v>0</v>
      </c>
      <c r="F27" s="11">
        <f t="shared" si="5"/>
        <v>0</v>
      </c>
    </row>
    <row r="28" spans="1:12" ht="24">
      <c r="A28" s="12"/>
      <c r="B28" s="56"/>
      <c r="C28" s="56"/>
      <c r="D28" s="10">
        <f t="shared" si="3"/>
        <v>0</v>
      </c>
      <c r="E28" s="10">
        <f t="shared" si="4"/>
        <v>0</v>
      </c>
      <c r="F28" s="11">
        <f t="shared" si="5"/>
        <v>0</v>
      </c>
    </row>
    <row r="29" spans="1:12" ht="24">
      <c r="A29" s="12"/>
      <c r="B29" s="12"/>
      <c r="C29" s="12"/>
      <c r="D29" s="10">
        <f t="shared" si="3"/>
        <v>0</v>
      </c>
      <c r="E29" s="10">
        <f t="shared" si="4"/>
        <v>0</v>
      </c>
      <c r="F29" s="11">
        <f t="shared" si="5"/>
        <v>0</v>
      </c>
    </row>
    <row r="30" spans="1:12" ht="24">
      <c r="A30" s="12"/>
      <c r="B30" s="22"/>
      <c r="C30" s="50"/>
      <c r="D30" s="10">
        <f t="shared" si="3"/>
        <v>0</v>
      </c>
      <c r="E30" s="10">
        <f t="shared" si="4"/>
        <v>0</v>
      </c>
      <c r="F30" s="11">
        <f t="shared" si="5"/>
        <v>0</v>
      </c>
    </row>
    <row r="31" spans="1:12" ht="48">
      <c r="A31" s="13" t="s">
        <v>6</v>
      </c>
      <c r="B31" s="13"/>
      <c r="C31" s="13"/>
      <c r="D31" s="14">
        <v>0</v>
      </c>
      <c r="E31" s="14">
        <v>0</v>
      </c>
      <c r="F31" s="14">
        <v>0</v>
      </c>
      <c r="J31" s="28"/>
    </row>
    <row r="32" spans="1:12" s="31" customFormat="1" ht="24">
      <c r="A32" s="20" t="s">
        <v>10</v>
      </c>
      <c r="B32" s="20"/>
      <c r="C32" s="20"/>
      <c r="D32" s="15"/>
      <c r="E32" s="15"/>
      <c r="F32" s="16"/>
    </row>
    <row r="33" spans="1:10" s="31" customFormat="1" ht="24">
      <c r="A33" s="20" t="s">
        <v>15</v>
      </c>
      <c r="B33" s="20"/>
      <c r="C33" s="20"/>
      <c r="D33" s="15" t="s">
        <v>7</v>
      </c>
      <c r="E33" s="15"/>
      <c r="F33" s="16"/>
    </row>
    <row r="34" spans="1:10" s="31" customFormat="1" ht="24">
      <c r="A34" s="20" t="s">
        <v>16</v>
      </c>
      <c r="B34" s="20"/>
      <c r="C34" s="20"/>
      <c r="D34" s="15"/>
      <c r="E34" s="15"/>
      <c r="F34" s="16"/>
      <c r="H34" s="36"/>
    </row>
    <row r="35" spans="1:10" ht="24">
      <c r="A35" s="2" t="s">
        <v>8</v>
      </c>
      <c r="B35" s="2" t="s">
        <v>23</v>
      </c>
      <c r="C35" s="2" t="s">
        <v>23</v>
      </c>
      <c r="D35" s="4">
        <f>D11+D13+D15+D18+D31</f>
        <v>5227.1000000000004</v>
      </c>
      <c r="E35" s="4">
        <f t="shared" ref="E35:F35" si="6">E11+E13+E15+E18+E31</f>
        <v>74672.899999999994</v>
      </c>
      <c r="F35" s="4">
        <f t="shared" si="6"/>
        <v>79900</v>
      </c>
    </row>
    <row r="36" spans="1:10">
      <c r="J36" s="28"/>
    </row>
    <row r="39" spans="1:10">
      <c r="J39" s="28"/>
    </row>
    <row r="42" spans="1:10">
      <c r="J42" s="28"/>
    </row>
    <row r="46" spans="1:10">
      <c r="J46" s="28"/>
    </row>
    <row r="49" spans="10:10">
      <c r="J49" s="28"/>
    </row>
  </sheetData>
  <mergeCells count="1">
    <mergeCell ref="A9:F9"/>
  </mergeCells>
  <pageMargins left="0.11811023622047245" right="0.11811023622047245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วงเงินโครงการ</vt:lpstr>
      <vt:lpstr>วงเงินโครงการ!_Hlk65071292</vt:lpstr>
      <vt:lpstr>วงเงินโครงการ!Print_Titles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Suwichaya Thantakarn</dc:creator>
  <cp:lastModifiedBy>Kanokwan Thangthong</cp:lastModifiedBy>
  <cp:lastPrinted>2022-01-19T10:18:11Z</cp:lastPrinted>
  <dcterms:created xsi:type="dcterms:W3CDTF">2021-02-04T02:51:26Z</dcterms:created>
  <dcterms:modified xsi:type="dcterms:W3CDTF">2022-03-21T13:34:29Z</dcterms:modified>
</cp:coreProperties>
</file>